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<sst xmlns="http://schemas.openxmlformats.org/spreadsheetml/2006/main" count="25" uniqueCount="16">
  <si>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STANDARD</t>
  </si>
  <si>
    <t>sino a</t>
  </si>
  <si>
    <t>mc/anno</t>
  </si>
  <si>
    <t>oltre e sino a</t>
  </si>
  <si>
    <t>tabella</t>
  </si>
  <si>
    <t>oltre</t>
  </si>
  <si>
    <t>IN BASE AI COMPONENTI</t>
  </si>
  <si>
    <t>num. Componenti</t>
  </si>
  <si>
    <t>consumo mc/anno</t>
  </si>
  <si>
    <t>numero componenti</t>
  </si>
  <si>
    <t>Tariffa SII</t>
  </si>
  <si>
    <t>€/mc</t>
  </si>
  <si>
    <t>costo STANDARD</t>
  </si>
  <si>
    <t>costo a NUMERO</t>
  </si>
  <si>
    <t>differenza</t>
  </si>
  <si>
    <t>SIMULAZIONE (inserire i valori)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</si>
</sst>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14" fillId="13" borderId="3" applyNumberFormat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10" borderId="0" xfId="0" applyFont="1" applyFill="1" applyAlignment="1">
      <alignment/>
    </xf>
    <xf numFmtId="0" fontId="2" fillId="10" borderId="0" xfId="0" applyFont="1" applyFill="1" applyAlignment="1">
      <alignment/>
    </xf>
    <xf numFmtId="0" fontId="2" fillId="10" borderId="10" xfId="0" applyFont="1" applyFill="1" applyBorder="1" applyAlignment="1" applyProtection="1">
      <alignment/>
      <protection locked="0"/>
    </xf>
    <xf numFmtId="0" fontId="1" fillId="10" borderId="0" xfId="0" applyFont="1" applyFill="1" applyAlignment="1">
      <alignment horizontal="right"/>
    </xf>
    <xf numFmtId="0" fontId="2" fillId="10" borderId="11" xfId="0" applyFont="1" applyFill="1" applyBorder="1" applyAlignment="1">
      <alignment/>
    </xf>
    <xf numFmtId="0" fontId="2" fillId="10" borderId="12" xfId="0" applyFont="1" applyFill="1" applyBorder="1" applyAlignment="1">
      <alignment/>
    </xf>
    <xf numFmtId="0" fontId="2" fillId="10" borderId="13" xfId="0" applyFont="1" applyFill="1" applyBorder="1" applyAlignment="1">
      <alignment/>
    </xf>
    <xf numFmtId="10" fontId="2" fillId="10" borderId="10" xfId="48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tabSelected="1" zoomScalePageLayoutView="0" workbookViewId="0" topLeftCell="A7">
      <selection activeCell="B20" sqref="B20"/>
    </sheetView>
  </sheetViews>
  <sheetFormatPr defaultColWidth="30.140625" defaultRowHeight="15"/>
  <cols>
    <col min="1" max="1" width="32.7109375" style="1" customWidth="1"/>
    <col min="2" max="2" width="13.140625" style="1" customWidth="1"/>
    <col min="3" max="3" width="13.28125" style="1" customWidth="1"/>
    <col min="4" max="4" width="10.28125" style="1" customWidth="1"/>
    <col min="5" max="16384" width="30.140625" style="1" customWidth="1"/>
  </cols>
  <sheetData>
    <row r="3" ht="21">
      <c r="A3" s="1" t="s">
        <v>0</v>
      </c>
    </row>
    <row r="4" spans="1:4" ht="21">
      <c r="A4" s="1" t="s">
        <v>1</v>
      </c>
      <c r="B4" s="1">
        <v>55</v>
      </c>
      <c r="C4" s="1" t="s">
        <v>2</v>
      </c>
      <c r="D4" s="2">
        <v>-0.2</v>
      </c>
    </row>
    <row r="5" spans="1:4" ht="21">
      <c r="A5" s="1" t="s">
        <v>3</v>
      </c>
      <c r="B5" s="1">
        <v>150</v>
      </c>
      <c r="C5" s="1" t="s">
        <v>2</v>
      </c>
      <c r="D5" s="1" t="s">
        <v>4</v>
      </c>
    </row>
    <row r="6" spans="1:4" ht="21">
      <c r="A6" s="1" t="s">
        <v>5</v>
      </c>
      <c r="B6" s="1">
        <v>150</v>
      </c>
      <c r="C6" s="1" t="s">
        <v>2</v>
      </c>
      <c r="D6" s="2">
        <v>0.4</v>
      </c>
    </row>
    <row r="8" ht="21">
      <c r="A8" s="1" t="s">
        <v>6</v>
      </c>
    </row>
    <row r="9" ht="21">
      <c r="A9" s="1" t="s">
        <v>7</v>
      </c>
    </row>
    <row r="10" ht="7.5" customHeight="1"/>
    <row r="11" spans="1:4" ht="21">
      <c r="A11" s="1" t="s">
        <v>1</v>
      </c>
      <c r="B11" s="1">
        <v>18.25</v>
      </c>
      <c r="C11" s="1" t="s">
        <v>2</v>
      </c>
      <c r="D11" s="2">
        <v>-0.2</v>
      </c>
    </row>
    <row r="12" spans="1:4" ht="21">
      <c r="A12" s="1" t="s">
        <v>3</v>
      </c>
      <c r="B12" s="1">
        <v>50</v>
      </c>
      <c r="C12" s="1" t="s">
        <v>2</v>
      </c>
      <c r="D12" s="1" t="s">
        <v>4</v>
      </c>
    </row>
    <row r="13" spans="1:4" ht="21">
      <c r="A13" s="1" t="s">
        <v>5</v>
      </c>
      <c r="B13" s="1">
        <v>50</v>
      </c>
      <c r="C13" s="1" t="s">
        <v>2</v>
      </c>
      <c r="D13" s="2">
        <v>0.4</v>
      </c>
    </row>
    <row r="15" spans="1:4" ht="21">
      <c r="A15" s="3"/>
      <c r="B15" s="3"/>
      <c r="C15" s="3"/>
      <c r="D15" s="3"/>
    </row>
    <row r="16" spans="1:4" ht="21.75" thickBot="1">
      <c r="A16" s="4" t="s">
        <v>15</v>
      </c>
      <c r="B16" s="4"/>
      <c r="C16" s="3"/>
      <c r="D16" s="3"/>
    </row>
    <row r="17" spans="1:4" ht="21.75" thickBot="1">
      <c r="A17" s="3" t="s">
        <v>10</v>
      </c>
      <c r="B17" s="5">
        <v>1.26</v>
      </c>
      <c r="C17" s="3" t="s">
        <v>11</v>
      </c>
      <c r="D17" s="3"/>
    </row>
    <row r="18" spans="1:4" ht="21.75" thickBot="1">
      <c r="A18" s="3" t="s">
        <v>9</v>
      </c>
      <c r="B18" s="5">
        <v>3</v>
      </c>
      <c r="C18" s="3"/>
      <c r="D18" s="3"/>
    </row>
    <row r="19" spans="1:4" ht="21.75" thickBot="1">
      <c r="A19" s="3" t="s">
        <v>8</v>
      </c>
      <c r="B19" s="5">
        <v>150</v>
      </c>
      <c r="C19" s="3">
        <f>B18*B11</f>
        <v>54.75</v>
      </c>
      <c r="D19" s="3">
        <f>B18*B12</f>
        <v>150</v>
      </c>
    </row>
    <row r="20" spans="1:4" ht="21.75" thickBot="1">
      <c r="A20" s="3"/>
      <c r="B20" s="3"/>
      <c r="C20" s="3"/>
      <c r="D20" s="3"/>
    </row>
    <row r="21" spans="1:4" ht="21">
      <c r="A21" s="6" t="s">
        <v>12</v>
      </c>
      <c r="B21" s="7">
        <f>INT(IF(B$19&gt;150,(B$19-150)*B$17*1.4+(150-55)*B$17+55*B$17*0.8,IF(B$19&gt;55,(B$19-55)*B$17+55*B$17*0.8,B$19*B$17*0.8)))</f>
        <v>175</v>
      </c>
      <c r="C21" s="3"/>
      <c r="D21" s="3"/>
    </row>
    <row r="22" spans="1:4" ht="21.75" thickBot="1">
      <c r="A22" s="6" t="s">
        <v>13</v>
      </c>
      <c r="B22" s="8">
        <f>INT(IF(B$19&gt;D$19,(B$19-D$19)*B$17*1.4+(D$19-C$19)*B$17+C$19*B$17*0.8,IF(B$19&gt;C$19,(B$19-C$19)*B$17+C$19*B$17*0.8,B$19*B$17*0.8)))</f>
        <v>175</v>
      </c>
      <c r="C22" s="3"/>
      <c r="D22" s="3"/>
    </row>
    <row r="23" spans="1:4" ht="21.75" thickBot="1">
      <c r="A23" s="6" t="s">
        <v>14</v>
      </c>
      <c r="B23" s="9">
        <f>B22-B21</f>
        <v>0</v>
      </c>
      <c r="C23" s="10">
        <f>B23/B21</f>
        <v>0</v>
      </c>
      <c r="D23" s="3"/>
    </row>
    <row r="24" spans="1:4" ht="21">
      <c r="A24" s="3"/>
      <c r="B24" s="3"/>
      <c r="C24" s="3"/>
      <c r="D24" s="3"/>
    </row>
    <row r="25" spans="1:4" ht="21">
      <c r="A25" s="3"/>
      <c r="B25" s="3"/>
      <c r="C25" s="3"/>
      <c r="D2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luca</cp:lastModifiedBy>
  <dcterms:created xsi:type="dcterms:W3CDTF">2019-06-18T13:33:24Z</dcterms:created>
  <dcterms:modified xsi:type="dcterms:W3CDTF">2019-10-15T14:51:36Z</dcterms:modified>
  <cp:category/>
  <cp:version/>
  <cp:contentType/>
  <cp:contentStatus/>
</cp:coreProperties>
</file>